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ЕСЭ-ГГ_ИРК\ОППР\_02_ПЛАН 13-1 ИГЭС\План ремонтных затрат Ф. 13-1 2023\Закупки 2023г\КФ АП (№181 ПЗ). ОРУ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Print_Area" localSheetId="0">деф.вед.!$A$1:$L$41</definedName>
  </definedNames>
  <calcPr calcId="162913"/>
</workbook>
</file>

<file path=xl/calcChain.xml><?xml version="1.0" encoding="utf-8"?>
<calcChain xmlns="http://schemas.openxmlformats.org/spreadsheetml/2006/main">
  <c r="D37" i="2" l="1"/>
  <c r="D36" i="2"/>
  <c r="D35" i="2"/>
  <c r="G18" i="2"/>
  <c r="G19" i="2" l="1"/>
</calcChain>
</file>

<file path=xl/sharedStrings.xml><?xml version="1.0" encoding="utf-8"?>
<sst xmlns="http://schemas.openxmlformats.org/spreadsheetml/2006/main" count="124" uniqueCount="93">
  <si>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</si>
  <si>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</si>
  <si>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</si>
  <si>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</si>
  <si>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</si>
  <si>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</si>
  <si>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</si>
  <si>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</si>
  <si>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</si>
  <si>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</si>
  <si>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</si>
  <si>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</si>
  <si>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</si>
  <si>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</si>
  <si>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</si>
  <si>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 т груза</t>
  </si>
  <si>
    <t>100 м2</t>
  </si>
  <si>
    <t>кг</t>
  </si>
  <si>
    <t>Согласовано:</t>
  </si>
  <si>
    <t xml:space="preserve">Генеральный директор 
ООО "ВысотРемСервис"
</t>
  </si>
  <si>
    <t>___________________ Р.В. Константинов</t>
  </si>
  <si>
    <t>1</t>
  </si>
  <si>
    <t xml:space="preserve">Утверждаю: </t>
  </si>
  <si>
    <t>Подрядчик</t>
  </si>
  <si>
    <t>Приложение №2 к  договору № 07-19 от "___"___________ 2019г.</t>
  </si>
  <si>
    <t>"___"  ___________ 2020г.</t>
  </si>
  <si>
    <t>Ветошь</t>
  </si>
  <si>
    <t>Ведомость объемов работ №1</t>
  </si>
  <si>
    <t>3</t>
  </si>
  <si>
    <t>2</t>
  </si>
  <si>
    <t>4</t>
  </si>
  <si>
    <t xml:space="preserve">Главный инженер </t>
  </si>
  <si>
    <t>А.Н. Николаев</t>
  </si>
  <si>
    <t>"___ " __________________2023г.</t>
  </si>
  <si>
    <t>Директор филиала 
ООО «ЕвроСибЭнерго-Гидрогенерация»
 Иркутская ГЭС</t>
  </si>
  <si>
    <t xml:space="preserve"> _________________В.А. Чеверда</t>
  </si>
  <si>
    <t>Начальник ОЭЦ</t>
  </si>
  <si>
    <t>В.П. Гаримыко</t>
  </si>
  <si>
    <t>Необходимость работ подтверждает</t>
  </si>
  <si>
    <t>5</t>
  </si>
  <si>
    <t>7</t>
  </si>
  <si>
    <t>Грунтовка ГФ-021</t>
  </si>
  <si>
    <t>8</t>
  </si>
  <si>
    <t>9</t>
  </si>
  <si>
    <t>10</t>
  </si>
  <si>
    <t>11</t>
  </si>
  <si>
    <t>12</t>
  </si>
  <si>
    <t>13</t>
  </si>
  <si>
    <t>Уайт-спирит</t>
  </si>
  <si>
    <t xml:space="preserve">Начальник УТОиР ЗиС </t>
  </si>
  <si>
    <t>Е.А. Кочкин</t>
  </si>
  <si>
    <t xml:space="preserve">Ведущий инженер службы ЗиС 
ООО «ЕвроСибЭнерго-Гидрогенерация» 
</t>
  </si>
  <si>
    <t xml:space="preserve"> О.А. Борус</t>
  </si>
  <si>
    <r>
      <rPr>
        <sz val="12"/>
        <color theme="1"/>
        <rFont val="Times New Roman"/>
        <family val="1"/>
        <charset val="204"/>
      </rPr>
      <t>на</t>
    </r>
    <r>
      <rPr>
        <b/>
        <u/>
        <sz val="12"/>
        <color theme="1"/>
        <rFont val="Times New Roman"/>
        <family val="1"/>
        <charset val="204"/>
      </rPr>
      <t xml:space="preserve"> Ремонт кабельных каналов. Ремонт антикоррозийного покрытия металлоконструкций.</t>
    </r>
  </si>
  <si>
    <t>Раздел 1. IGS01UMX11UU011UU07 Ремонт плит кабельных каналов</t>
  </si>
  <si>
    <t>Снятие плит с каналов: при массе плит до 60 кг</t>
  </si>
  <si>
    <t>100 плит</t>
  </si>
  <si>
    <r>
      <t>0,45
(</t>
    </r>
    <r>
      <rPr>
        <i/>
        <sz val="8"/>
        <color rgb="FF000000"/>
        <rFont val="Times New Roman"/>
        <family val="1"/>
        <charset val="204"/>
      </rPr>
      <t>45 / 100)</t>
    </r>
  </si>
  <si>
    <t>Разборка горизонтальных поверхностей бетонных конструкций при помощи отбойных молотков, бетон марки: 100</t>
  </si>
  <si>
    <r>
      <t xml:space="preserve">0,034
</t>
    </r>
    <r>
      <rPr>
        <i/>
        <sz val="8"/>
        <color rgb="FF000000"/>
        <rFont val="Times New Roman"/>
        <family val="1"/>
        <charset val="204"/>
      </rPr>
      <t>(0,015*0,05*0,5*2*0,45*100)</t>
    </r>
  </si>
  <si>
    <t>Обеспыливание поверхности</t>
  </si>
  <si>
    <r>
      <t xml:space="preserve">2,25
</t>
    </r>
    <r>
      <rPr>
        <i/>
        <sz val="8"/>
        <color rgb="FF000000"/>
        <rFont val="Times New Roman"/>
        <family val="1"/>
        <charset val="204"/>
      </rPr>
      <t>(0,05*0,5*2*0,45*100)</t>
    </r>
  </si>
  <si>
    <t>Приготовление безусадочных, быстротвердеющих составов тиксотропного типа однокомпонентных: вручную</t>
  </si>
  <si>
    <r>
      <t xml:space="preserve">0,046
</t>
    </r>
    <r>
      <rPr>
        <i/>
        <sz val="8"/>
        <color rgb="FF000000"/>
        <rFont val="Times New Roman"/>
        <family val="1"/>
        <charset val="204"/>
      </rPr>
      <t>(0,02*0,05*0,5*2*0,45*100*1,02)</t>
    </r>
  </si>
  <si>
    <t>Смеси сухие ремонтные тиксотропные, класс B60 (М800), F400, W16, безусадочные, быстротвердеющие</t>
  </si>
  <si>
    <r>
      <t xml:space="preserve">87,4
</t>
    </r>
    <r>
      <rPr>
        <i/>
        <sz val="8"/>
        <color rgb="FF000000"/>
        <rFont val="Times New Roman"/>
        <family val="1"/>
        <charset val="204"/>
      </rPr>
      <t>(0,046*1900)</t>
    </r>
  </si>
  <si>
    <t>6</t>
  </si>
  <si>
    <t>Нанесение безусадочных, быстротвердеющих составов тиксотропного типа вручную в один слой, толщина слоя 20 мм, на поверхности бетонных и железобетонных конструкций: горизонтальные</t>
  </si>
  <si>
    <r>
      <t xml:space="preserve">0,0225
</t>
    </r>
    <r>
      <rPr>
        <i/>
        <sz val="8"/>
        <color rgb="FF000000"/>
        <rFont val="Times New Roman"/>
        <family val="1"/>
        <charset val="204"/>
      </rPr>
      <t>(0,05*0,5*2*0,45)</t>
    </r>
  </si>
  <si>
    <t>Средство на акриловой основе по уходу за свежеуложенным бетоном</t>
  </si>
  <si>
    <t>Закрытие кабельного канала плитами: при массе плит до 60 кг</t>
  </si>
  <si>
    <t>Раздел 2. IGS01UMX11UU011UU07 Ремонт антикоррозионного покрытия металлоконструкций</t>
  </si>
  <si>
    <t>металлические конструкции электрооборудования  (разъединители и рамы под выключатели, ограждения )</t>
  </si>
  <si>
    <t>Ксилол нефтяной, марка А</t>
  </si>
  <si>
    <t>Эмаль кремнийорганическая КО-88, термостойкая, серебристая</t>
  </si>
  <si>
    <t>Растворитель Р-5</t>
  </si>
  <si>
    <t>Раздел 3. IGS01UMX11UU011UU07 Прочие работы</t>
  </si>
  <si>
    <t>Погрузо-разгрузочные работы при автомобильных перевозках: Погрузка мусора строительного с погрузкой вручную</t>
  </si>
  <si>
    <t>14</t>
  </si>
  <si>
    <t>Перевозка грузов автомобилями бортовыми грузоподъемностью до 15 т на расстояние: I класс груза до 25 км</t>
  </si>
  <si>
    <t>Условия производства работ: Производство ремонтно-строительных работ осуществляется внутри работающих трансформаторных и распределительных подстанций, в электропомещениях (щитовые, пультовые, подстанции, реакторные, РУ и пункты, кабельные шахты, тоннели и каналы, кабельные полуэтажи) с действующим электрооборудованием или кабельными линиями под напряжением</t>
  </si>
  <si>
    <t>строительный мусор</t>
  </si>
  <si>
    <t>мусор</t>
  </si>
  <si>
    <t>Размещение строительного мусора на полигоне (талоны на полигон ТБО  АО "САХ" г. Иркутск.</t>
  </si>
  <si>
    <t>тн</t>
  </si>
  <si>
    <t xml:space="preserve">Левобеpежное ОРУ-110 кВ инв.№008014 (ТГ0001244). </t>
  </si>
  <si>
    <r>
      <t xml:space="preserve">Обезжиривание поверхностей: уайт-спиритом
</t>
    </r>
    <r>
      <rPr>
        <i/>
        <sz val="8"/>
        <color rgb="FF000000"/>
        <rFont val="Times New Roman"/>
        <family val="1"/>
        <charset val="204"/>
      </rPr>
      <t>(При нанесении лакокрасочных материалов ручным способом)</t>
    </r>
  </si>
  <si>
    <t>Плиты перекрытия</t>
  </si>
  <si>
    <t>шт.</t>
  </si>
  <si>
    <t>Плиты перекрытия П60, бетон B25, объем 0,02 м3, расход арматуры 2 кг (размер плиты: 800 мм х 50 мм х 50 мм Объём 0,8м х0,5м х0,05м =0,02 м3)</t>
  </si>
  <si>
    <r>
      <t xml:space="preserve">Огрунтовка металлических поверхностей за один раз: грунтовкой ГФ-021
</t>
    </r>
    <r>
      <rPr>
        <i/>
        <sz val="8"/>
        <color rgb="FF000000"/>
        <rFont val="Times New Roman"/>
        <family val="1"/>
        <charset val="204"/>
      </rPr>
      <t>(При нанесении лакокрасочных материалов ручным способом; огрунтовка решетчатых поверхностей)</t>
    </r>
  </si>
  <si>
    <r>
      <t xml:space="preserve">Окраска металлических огрунтованных поверхностей: эмалью КО-88 за 2 раза
</t>
    </r>
    <r>
      <rPr>
        <i/>
        <sz val="8"/>
        <color rgb="FF000000"/>
        <rFont val="Times New Roman"/>
        <family val="1"/>
        <charset val="204"/>
      </rPr>
      <t>(При нанесении лакокрасочных материалов ручным способом; окраска решетчатых поверхностей)</t>
    </r>
  </si>
  <si>
    <t>Расчистка поверхностей щетками от старых покрасок.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</si>
</sst>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"/>
    <numFmt numFmtId="166" formatCode="0.0000"/>
    <numFmt numFmtId="167" formatCode="0.00000"/>
    <numFmt numFmtId="172" formatCode="0.000000"/>
  </numFmts>
  <fonts count="23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0" fillId="0" borderId="0"/>
    <xf numFmtId="0" fontId="21" fillId="0" borderId="0"/>
    <xf numFmtId="0" fontId="22" fillId="0" borderId="0"/>
    <xf numFmtId="0" fontId="21" fillId="0" borderId="0"/>
    <xf numFmtId="0" fontId="10" fillId="0" borderId="0"/>
    <xf numFmtId="0" fontId="21" fillId="0" borderId="0"/>
  </cellStyleXfs>
  <cellXfs count="130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3" fillId="0" borderId="0" xfId="0" applyFont="1" applyFill="1"/>
    <xf numFmtId="0" fontId="6" fillId="0" borderId="0" xfId="0" applyFont="1" applyFill="1" applyAlignment="1">
      <alignment horizontal="center"/>
    </xf>
    <xf numFmtId="0" fontId="4" fillId="0" borderId="0" xfId="0" applyFont="1" applyAlignment="1"/>
    <xf numFmtId="0" fontId="9" fillId="0" borderId="0" xfId="0" applyFont="1"/>
    <xf numFmtId="0" fontId="3" fillId="0" borderId="0" xfId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0" fontId="3" fillId="0" borderId="0" xfId="1" applyNumberFormat="1" applyFont="1" applyFill="1" applyAlignment="1">
      <alignment horizontal="center" vertical="top" wrapText="1"/>
    </xf>
    <xf numFmtId="0" fontId="3" fillId="0" borderId="0" xfId="1" applyNumberFormat="1" applyFont="1" applyFill="1" applyAlignment="1">
      <alignment horizontal="right" vertical="top"/>
    </xf>
    <xf numFmtId="0" fontId="3" fillId="0" borderId="0" xfId="1" applyFont="1" applyFill="1"/>
    <xf numFmtId="0" fontId="8" fillId="0" borderId="0" xfId="1" applyFont="1" applyFill="1" applyAlignment="1">
      <alignment horizontal="right"/>
    </xf>
    <xf numFmtId="0" fontId="12" fillId="0" borderId="0" xfId="1" applyFont="1" applyFill="1" applyAlignment="1">
      <alignment horizontal="center"/>
    </xf>
    <xf numFmtId="0" fontId="12" fillId="0" borderId="0" xfId="1" applyNumberFormat="1" applyFont="1" applyFill="1" applyAlignment="1">
      <alignment horizontal="center" wrapText="1"/>
    </xf>
    <xf numFmtId="0" fontId="4" fillId="0" borderId="0" xfId="1" applyFont="1" applyFill="1" applyAlignment="1"/>
    <xf numFmtId="0" fontId="11" fillId="0" borderId="0" xfId="1" applyFont="1" applyFill="1" applyAlignment="1">
      <alignment horizontal="left"/>
    </xf>
    <xf numFmtId="0" fontId="4" fillId="0" borderId="0" xfId="0" applyFont="1" applyFill="1" applyAlignment="1"/>
    <xf numFmtId="0" fontId="3" fillId="0" borderId="0" xfId="0" applyFont="1" applyAlignment="1"/>
    <xf numFmtId="0" fontId="12" fillId="0" borderId="0" xfId="0" applyFont="1" applyFill="1" applyAlignment="1">
      <alignment horizontal="center"/>
    </xf>
    <xf numFmtId="0" fontId="12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3" xfId="0" applyNumberFormat="1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horizontal="left"/>
    </xf>
    <xf numFmtId="49" fontId="16" fillId="0" borderId="0" xfId="0" applyNumberFormat="1" applyFont="1" applyFill="1" applyAlignment="1">
      <alignment horizontal="left" wrapText="1"/>
    </xf>
    <xf numFmtId="0" fontId="16" fillId="0" borderId="0" xfId="0" applyFont="1" applyFill="1" applyAlignment="1">
      <alignment horizontal="left" wrapText="1"/>
    </xf>
    <xf numFmtId="0" fontId="3" fillId="0" borderId="1" xfId="0" applyFont="1" applyBorder="1"/>
    <xf numFmtId="0" fontId="3" fillId="0" borderId="1" xfId="0" applyFont="1" applyFill="1" applyBorder="1"/>
    <xf numFmtId="0" fontId="3" fillId="2" borderId="0" xfId="0" applyFont="1" applyFill="1"/>
    <xf numFmtId="0" fontId="3" fillId="0" borderId="0" xfId="0" applyFont="1"/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9" fillId="0" borderId="0" xfId="0" applyFont="1" applyFill="1" applyAlignment="1"/>
    <xf numFmtId="0" fontId="17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left"/>
    </xf>
    <xf numFmtId="0" fontId="3" fillId="0" borderId="1" xfId="0" applyFont="1" applyBorder="1" applyAlignment="1">
      <alignment vertical="top" wrapText="1"/>
    </xf>
    <xf numFmtId="0" fontId="3" fillId="0" borderId="1" xfId="0" quotePrefix="1" applyNumberFormat="1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/>
    <xf numFmtId="0" fontId="2" fillId="0" borderId="1" xfId="0" quotePrefix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13" fillId="0" borderId="1" xfId="0" applyNumberFormat="1" applyFont="1" applyFill="1" applyBorder="1" applyAlignment="1" applyProtection="1">
      <alignment horizontal="center" vertical="top" wrapText="1"/>
    </xf>
    <xf numFmtId="0" fontId="13" fillId="0" borderId="11" xfId="0" applyNumberFormat="1" applyFont="1" applyFill="1" applyBorder="1" applyAlignment="1" applyProtection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164" fontId="13" fillId="0" borderId="1" xfId="0" applyNumberFormat="1" applyFont="1" applyFill="1" applyBorder="1" applyAlignment="1" applyProtection="1">
      <alignment horizontal="center" vertical="top" wrapText="1"/>
    </xf>
    <xf numFmtId="165" fontId="13" fillId="0" borderId="1" xfId="0" applyNumberFormat="1" applyFont="1" applyFill="1" applyBorder="1" applyAlignment="1" applyProtection="1">
      <alignment horizontal="center" vertical="top" wrapText="1"/>
    </xf>
    <xf numFmtId="166" fontId="13" fillId="0" borderId="1" xfId="0" applyNumberFormat="1" applyFont="1" applyFill="1" applyBorder="1" applyAlignment="1" applyProtection="1">
      <alignment horizontal="center" vertical="top" wrapText="1"/>
    </xf>
    <xf numFmtId="1" fontId="13" fillId="0" borderId="1" xfId="0" applyNumberFormat="1" applyFont="1" applyFill="1" applyBorder="1" applyAlignment="1" applyProtection="1">
      <alignment horizontal="center" vertical="top" wrapText="1"/>
    </xf>
    <xf numFmtId="0" fontId="19" fillId="0" borderId="1" xfId="0" applyNumberFormat="1" applyFont="1" applyFill="1" applyBorder="1" applyAlignment="1" applyProtection="1">
      <alignment vertical="center"/>
    </xf>
    <xf numFmtId="49" fontId="13" fillId="0" borderId="1" xfId="0" applyNumberFormat="1" applyFont="1" applyFill="1" applyBorder="1" applyAlignment="1" applyProtection="1">
      <alignment horizontal="left" vertical="top" wrapText="1"/>
    </xf>
    <xf numFmtId="0" fontId="19" fillId="0" borderId="12" xfId="0" applyNumberFormat="1" applyFont="1" applyFill="1" applyBorder="1" applyAlignment="1" applyProtection="1">
      <alignment vertical="center"/>
    </xf>
    <xf numFmtId="0" fontId="19" fillId="0" borderId="13" xfId="0" applyNumberFormat="1" applyFont="1" applyFill="1" applyBorder="1" applyAlignment="1" applyProtection="1">
      <alignment vertical="center"/>
    </xf>
    <xf numFmtId="0" fontId="9" fillId="0" borderId="13" xfId="0" applyFont="1" applyBorder="1" applyAlignment="1">
      <alignment vertical="top"/>
    </xf>
    <xf numFmtId="0" fontId="9" fillId="0" borderId="14" xfId="0" applyFont="1" applyBorder="1" applyAlignment="1">
      <alignment vertical="top"/>
    </xf>
    <xf numFmtId="49" fontId="13" fillId="0" borderId="15" xfId="0" applyNumberFormat="1" applyFont="1" applyFill="1" applyBorder="1" applyAlignment="1" applyProtection="1">
      <alignment horizontal="center" vertical="top" wrapText="1"/>
    </xf>
    <xf numFmtId="0" fontId="13" fillId="0" borderId="16" xfId="0" applyFont="1" applyBorder="1" applyAlignment="1">
      <alignment horizontal="right" vertical="top"/>
    </xf>
    <xf numFmtId="0" fontId="19" fillId="0" borderId="15" xfId="0" applyNumberFormat="1" applyFont="1" applyFill="1" applyBorder="1" applyAlignment="1" applyProtection="1">
      <alignment vertical="center"/>
    </xf>
    <xf numFmtId="0" fontId="3" fillId="0" borderId="16" xfId="0" applyFont="1" applyFill="1" applyBorder="1"/>
    <xf numFmtId="49" fontId="13" fillId="0" borderId="17" xfId="0" applyNumberFormat="1" applyFont="1" applyFill="1" applyBorder="1" applyAlignment="1" applyProtection="1">
      <alignment horizontal="center" vertical="top" wrapText="1"/>
    </xf>
    <xf numFmtId="166" fontId="13" fillId="0" borderId="18" xfId="0" applyNumberFormat="1" applyFont="1" applyFill="1" applyBorder="1" applyAlignment="1" applyProtection="1">
      <alignment horizontal="center" vertical="top" wrapText="1"/>
    </xf>
    <xf numFmtId="0" fontId="3" fillId="0" borderId="18" xfId="0" applyFont="1" applyBorder="1"/>
    <xf numFmtId="0" fontId="3" fillId="0" borderId="18" xfId="0" applyFont="1" applyFill="1" applyBorder="1"/>
    <xf numFmtId="0" fontId="3" fillId="0" borderId="19" xfId="0" applyFont="1" applyFill="1" applyBorder="1"/>
    <xf numFmtId="2" fontId="3" fillId="0" borderId="1" xfId="0" applyNumberFormat="1" applyFont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center" vertical="top" wrapText="1"/>
    </xf>
    <xf numFmtId="49" fontId="13" fillId="0" borderId="20" xfId="0" applyNumberFormat="1" applyFont="1" applyFill="1" applyBorder="1" applyAlignment="1" applyProtection="1">
      <alignment horizontal="center" vertical="top" wrapText="1"/>
    </xf>
    <xf numFmtId="0" fontId="3" fillId="0" borderId="2" xfId="0" applyFont="1" applyBorder="1"/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right" vertical="top"/>
    </xf>
    <xf numFmtId="0" fontId="13" fillId="0" borderId="21" xfId="0" applyFont="1" applyBorder="1" applyAlignment="1">
      <alignment horizontal="right" vertical="top"/>
    </xf>
    <xf numFmtId="0" fontId="13" fillId="0" borderId="18" xfId="2" applyNumberFormat="1" applyFont="1" applyFill="1" applyBorder="1" applyAlignment="1" applyProtection="1">
      <alignment horizontal="left" vertical="top" wrapText="1"/>
    </xf>
    <xf numFmtId="49" fontId="13" fillId="0" borderId="18" xfId="2" applyNumberFormat="1" applyFont="1" applyFill="1" applyBorder="1" applyAlignment="1" applyProtection="1">
      <alignment horizontal="center" vertical="top" wrapText="1"/>
    </xf>
    <xf numFmtId="0" fontId="13" fillId="0" borderId="15" xfId="0" applyNumberFormat="1" applyFont="1" applyFill="1" applyBorder="1" applyAlignment="1" applyProtection="1">
      <alignment vertical="center"/>
    </xf>
    <xf numFmtId="0" fontId="13" fillId="0" borderId="1" xfId="0" applyNumberFormat="1" applyFont="1" applyFill="1" applyBorder="1" applyAlignment="1" applyProtection="1">
      <alignment vertical="center"/>
    </xf>
    <xf numFmtId="0" fontId="3" fillId="0" borderId="1" xfId="0" applyFont="1" applyBorder="1" applyAlignment="1">
      <alignment wrapText="1"/>
    </xf>
    <xf numFmtId="49" fontId="13" fillId="0" borderId="1" xfId="6" applyNumberFormat="1" applyFont="1" applyFill="1" applyBorder="1" applyAlignment="1" applyProtection="1">
      <alignment horizontal="center" vertical="top" wrapText="1"/>
    </xf>
    <xf numFmtId="0" fontId="13" fillId="0" borderId="11" xfId="6" applyNumberFormat="1" applyFont="1" applyFill="1" applyBorder="1" applyAlignment="1" applyProtection="1">
      <alignment horizontal="left" vertical="top" wrapText="1"/>
    </xf>
    <xf numFmtId="49" fontId="13" fillId="0" borderId="15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horizontal="left" vertical="top" wrapText="1"/>
    </xf>
    <xf numFmtId="49" fontId="13" fillId="0" borderId="1" xfId="0" applyNumberFormat="1" applyFont="1" applyFill="1" applyBorder="1" applyAlignment="1" applyProtection="1">
      <alignment horizontal="center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9" fillId="0" borderId="0" xfId="0" applyFont="1" applyFill="1" applyAlignment="1">
      <alignment horizontal="left" wrapText="1"/>
    </xf>
    <xf numFmtId="0" fontId="16" fillId="0" borderId="0" xfId="0" applyFont="1" applyAlignment="1">
      <alignment horizontal="left" vertical="top" wrapText="1"/>
    </xf>
    <xf numFmtId="0" fontId="4" fillId="0" borderId="0" xfId="1" applyFont="1" applyFill="1" applyAlignment="1">
      <alignment horizontal="left" wrapText="1"/>
    </xf>
    <xf numFmtId="0" fontId="5" fillId="0" borderId="0" xfId="0" applyFont="1" applyAlignment="1">
      <alignment horizontal="center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left" vertical="top" wrapText="1"/>
    </xf>
    <xf numFmtId="165" fontId="13" fillId="0" borderId="22" xfId="2" applyNumberFormat="1" applyFont="1" applyFill="1" applyBorder="1" applyAlignment="1" applyProtection="1">
      <alignment horizontal="center" vertical="top" wrapText="1"/>
    </xf>
    <xf numFmtId="2" fontId="13" fillId="0" borderId="22" xfId="2" applyNumberFormat="1" applyFont="1" applyFill="1" applyBorder="1" applyAlignment="1" applyProtection="1">
      <alignment horizontal="center" vertical="top" wrapText="1"/>
    </xf>
    <xf numFmtId="172" fontId="13" fillId="0" borderId="22" xfId="2" applyNumberFormat="1" applyFont="1" applyFill="1" applyBorder="1" applyAlignment="1" applyProtection="1">
      <alignment horizontal="center" vertical="top" wrapText="1"/>
    </xf>
    <xf numFmtId="172" fontId="13" fillId="0" borderId="22" xfId="2" applyNumberFormat="1" applyFont="1" applyFill="1" applyBorder="1" applyAlignment="1" applyProtection="1">
      <alignment horizontal="center" vertical="top" wrapText="1"/>
    </xf>
    <xf numFmtId="167" fontId="13" fillId="0" borderId="22" xfId="2" applyNumberFormat="1" applyFont="1" applyFill="1" applyBorder="1" applyAlignment="1" applyProtection="1">
      <alignment horizontal="center" vertical="top" wrapText="1"/>
    </xf>
  </cellXfs>
  <cellStyles count="7">
    <cellStyle name="Обычный" xfId="0" builtinId="0"/>
    <cellStyle name="Обычный 2" xfId="1"/>
    <cellStyle name="Обычный 3" xfId="2"/>
    <cellStyle name="Обычный 3 2" xfId="5"/>
    <cellStyle name="Обычный 4" xfId="6"/>
    <cellStyle name="Обычный 5" xfId="4"/>
    <cellStyle name="Обычный 6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topLeftCell="A18" zoomScaleNormal="100" zoomScaleSheetLayoutView="100" workbookViewId="0">
      <selection activeCell="B30" sqref="B30:B31"/>
    </sheetView>
  </sheetViews>
  <sheetFormatPr defaultColWidth="9.140625" defaultRowHeight="12.75" outlineLevelCol="1" x14ac:dyDescent="0.2"/>
  <cols>
    <col min="1" max="1" width="5.5703125" style="44" customWidth="1"/>
    <col min="2" max="2" width="36.42578125" style="44" customWidth="1"/>
    <col min="3" max="3" width="10" style="44" customWidth="1"/>
    <col min="4" max="4" width="12.7109375" style="44" customWidth="1"/>
    <col min="5" max="5" width="14.28515625" style="44" customWidth="1" outlineLevel="1"/>
    <col min="6" max="7" width="9.140625" style="44" customWidth="1" outlineLevel="1"/>
    <col min="8" max="8" width="14" style="44" customWidth="1" outlineLevel="1"/>
    <col min="9" max="9" width="26.42578125" style="5" customWidth="1"/>
    <col min="10" max="10" width="9.140625" style="5"/>
    <col min="11" max="11" width="8.5703125" style="5" customWidth="1"/>
    <col min="12" max="12" width="9.85546875" style="5" customWidth="1"/>
    <col min="13" max="16384" width="9.140625" style="44"/>
  </cols>
  <sheetData>
    <row r="1" spans="1:12" s="8" customFormat="1" ht="15.75" hidden="1" customHeight="1" x14ac:dyDescent="0.25">
      <c r="A1" s="9"/>
      <c r="B1" s="10"/>
      <c r="C1" s="11"/>
      <c r="D1" s="9"/>
      <c r="E1" s="12"/>
      <c r="F1" s="13"/>
      <c r="G1" s="14"/>
      <c r="H1" s="14"/>
      <c r="I1" s="14"/>
      <c r="J1" s="14"/>
      <c r="K1" s="14"/>
      <c r="L1" s="15" t="s">
        <v>24</v>
      </c>
    </row>
    <row r="2" spans="1:12" s="7" customFormat="1" ht="19.899999999999999" customHeight="1" x14ac:dyDescent="0.25">
      <c r="A2" s="36" t="s">
        <v>18</v>
      </c>
      <c r="B2" s="37"/>
      <c r="C2" s="37"/>
      <c r="D2" s="16"/>
      <c r="E2" s="17"/>
      <c r="F2" s="18"/>
      <c r="G2" s="18"/>
      <c r="H2" s="18"/>
      <c r="I2" s="19" t="s">
        <v>22</v>
      </c>
      <c r="J2" s="20"/>
      <c r="K2" s="18"/>
      <c r="L2" s="21"/>
    </row>
    <row r="3" spans="1:12" s="7" customFormat="1" ht="47.25" customHeight="1" x14ac:dyDescent="0.25">
      <c r="A3" s="112" t="s">
        <v>19</v>
      </c>
      <c r="B3" s="112"/>
      <c r="C3" s="112"/>
      <c r="D3" s="16"/>
      <c r="E3" s="17"/>
      <c r="F3" s="18"/>
      <c r="G3" s="18"/>
      <c r="H3" s="18"/>
      <c r="I3" s="113" t="s">
        <v>34</v>
      </c>
      <c r="J3" s="113"/>
      <c r="K3" s="113"/>
      <c r="L3" s="113"/>
    </row>
    <row r="4" spans="1:12" s="7" customFormat="1" ht="35.25" customHeight="1" x14ac:dyDescent="0.25">
      <c r="A4" s="38" t="s">
        <v>20</v>
      </c>
      <c r="B4" s="37"/>
      <c r="C4" s="37"/>
      <c r="D4" s="16"/>
      <c r="E4" s="17"/>
      <c r="F4" s="18"/>
      <c r="G4" s="18"/>
      <c r="H4" s="18"/>
      <c r="I4" s="113" t="s">
        <v>35</v>
      </c>
      <c r="J4" s="113"/>
      <c r="K4" s="18"/>
      <c r="L4" s="21"/>
    </row>
    <row r="5" spans="1:12" s="20" customFormat="1" ht="25.5" customHeight="1" x14ac:dyDescent="0.25">
      <c r="A5" s="38" t="s">
        <v>25</v>
      </c>
      <c r="B5" s="39"/>
      <c r="C5" s="40"/>
      <c r="D5" s="22"/>
      <c r="E5" s="23"/>
      <c r="I5" s="24" t="s">
        <v>33</v>
      </c>
      <c r="L5" s="25"/>
    </row>
    <row r="6" spans="1:12" x14ac:dyDescent="0.2">
      <c r="A6" s="1"/>
      <c r="B6" s="48"/>
      <c r="C6" s="47"/>
      <c r="D6" s="45"/>
      <c r="F6" s="49"/>
      <c r="G6" s="46"/>
      <c r="H6" s="2"/>
    </row>
    <row r="7" spans="1:12" ht="18.75" x14ac:dyDescent="0.3">
      <c r="A7" s="114" t="s">
        <v>27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</row>
    <row r="8" spans="1:12" ht="9.75" customHeight="1" x14ac:dyDescent="0.3">
      <c r="A8" s="3"/>
      <c r="B8" s="3"/>
      <c r="C8" s="3"/>
      <c r="D8" s="3"/>
      <c r="E8" s="3"/>
      <c r="F8" s="3"/>
      <c r="G8" s="4"/>
      <c r="H8" s="4"/>
      <c r="I8" s="6"/>
      <c r="J8" s="6"/>
      <c r="K8" s="6"/>
      <c r="L8" s="6"/>
    </row>
    <row r="9" spans="1:12" ht="15.75" x14ac:dyDescent="0.25">
      <c r="A9" s="115" t="s">
        <v>53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</row>
    <row r="10" spans="1:12" x14ac:dyDescent="0.2">
      <c r="A10" s="117" t="s">
        <v>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</row>
    <row r="11" spans="1:12" ht="27" customHeight="1" x14ac:dyDescent="0.25">
      <c r="A11" s="118" t="s">
        <v>85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</row>
    <row r="12" spans="1:12" x14ac:dyDescent="0.2">
      <c r="A12" s="108" t="s">
        <v>5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</row>
    <row r="13" spans="1:12" ht="24.75" customHeight="1" thickBot="1" x14ac:dyDescent="0.35">
      <c r="A13" s="49"/>
      <c r="B13" s="3"/>
      <c r="C13" s="3"/>
      <c r="D13" s="3"/>
      <c r="E13" s="3"/>
      <c r="F13" s="3"/>
      <c r="G13" s="4"/>
      <c r="H13" s="4"/>
      <c r="I13" s="6"/>
      <c r="J13" s="6"/>
      <c r="K13" s="6"/>
      <c r="L13" s="6"/>
    </row>
    <row r="14" spans="1:12" ht="13.5" thickBot="1" x14ac:dyDescent="0.25">
      <c r="A14" s="122" t="s">
        <v>6</v>
      </c>
      <c r="B14" s="122" t="s">
        <v>7</v>
      </c>
      <c r="C14" s="119" t="s">
        <v>8</v>
      </c>
      <c r="D14" s="121"/>
      <c r="E14" s="119" t="s">
        <v>9</v>
      </c>
      <c r="F14" s="120"/>
      <c r="G14" s="120"/>
      <c r="H14" s="121"/>
      <c r="I14" s="119" t="s">
        <v>10</v>
      </c>
      <c r="J14" s="120"/>
      <c r="K14" s="120"/>
      <c r="L14" s="121"/>
    </row>
    <row r="15" spans="1:12" ht="48" customHeight="1" thickBot="1" x14ac:dyDescent="0.25">
      <c r="A15" s="123"/>
      <c r="B15" s="123"/>
      <c r="C15" s="26" t="s">
        <v>1</v>
      </c>
      <c r="D15" s="27" t="s">
        <v>11</v>
      </c>
      <c r="E15" s="26" t="s">
        <v>0</v>
      </c>
      <c r="F15" s="27" t="s">
        <v>1</v>
      </c>
      <c r="G15" s="28" t="s">
        <v>11</v>
      </c>
      <c r="H15" s="29" t="s">
        <v>12</v>
      </c>
      <c r="I15" s="26" t="s">
        <v>0</v>
      </c>
      <c r="J15" s="27" t="s">
        <v>1</v>
      </c>
      <c r="K15" s="26" t="s">
        <v>11</v>
      </c>
      <c r="L15" s="30" t="s">
        <v>13</v>
      </c>
    </row>
    <row r="16" spans="1:12" ht="13.5" thickBot="1" x14ac:dyDescent="0.25">
      <c r="A16" s="31">
        <v>1</v>
      </c>
      <c r="B16" s="32">
        <v>2</v>
      </c>
      <c r="C16" s="31">
        <v>3</v>
      </c>
      <c r="D16" s="32">
        <v>4</v>
      </c>
      <c r="E16" s="31">
        <v>5</v>
      </c>
      <c r="F16" s="32">
        <v>6</v>
      </c>
      <c r="G16" s="33">
        <v>7</v>
      </c>
      <c r="H16" s="34">
        <v>8</v>
      </c>
      <c r="I16" s="31">
        <v>9</v>
      </c>
      <c r="J16" s="32">
        <v>10</v>
      </c>
      <c r="K16" s="31">
        <v>11</v>
      </c>
      <c r="L16" s="35">
        <v>12</v>
      </c>
    </row>
    <row r="17" spans="1:12" ht="15" customHeight="1" x14ac:dyDescent="0.2">
      <c r="A17" s="75" t="s">
        <v>54</v>
      </c>
      <c r="B17" s="76"/>
      <c r="C17" s="76"/>
      <c r="D17" s="76"/>
      <c r="E17" s="77"/>
      <c r="F17" s="77"/>
      <c r="G17" s="77"/>
      <c r="H17" s="77"/>
      <c r="I17" s="77"/>
      <c r="J17" s="77"/>
      <c r="K17" s="77"/>
      <c r="L17" s="78"/>
    </row>
    <row r="18" spans="1:12" ht="25.5" x14ac:dyDescent="0.2">
      <c r="A18" s="79" t="s">
        <v>21</v>
      </c>
      <c r="B18" s="67" t="s">
        <v>55</v>
      </c>
      <c r="C18" s="66" t="s">
        <v>56</v>
      </c>
      <c r="D18" s="68" t="s">
        <v>57</v>
      </c>
      <c r="E18" s="100" t="s">
        <v>87</v>
      </c>
      <c r="F18" s="88" t="s">
        <v>14</v>
      </c>
      <c r="G18" s="89">
        <f>0.02*45*2.2</f>
        <v>1.9800000000000002</v>
      </c>
      <c r="H18" s="88" t="s">
        <v>82</v>
      </c>
      <c r="I18" s="59"/>
      <c r="J18" s="60"/>
      <c r="K18" s="61"/>
      <c r="L18" s="80"/>
    </row>
    <row r="19" spans="1:12" ht="38.25" x14ac:dyDescent="0.2">
      <c r="A19" s="79" t="s">
        <v>29</v>
      </c>
      <c r="B19" s="67" t="s">
        <v>58</v>
      </c>
      <c r="C19" s="66" t="s">
        <v>2</v>
      </c>
      <c r="D19" s="69" t="s">
        <v>59</v>
      </c>
      <c r="E19" s="56" t="s">
        <v>81</v>
      </c>
      <c r="F19" s="88" t="s">
        <v>14</v>
      </c>
      <c r="G19" s="89">
        <f>0.034*2.2</f>
        <v>7.4800000000000005E-2</v>
      </c>
      <c r="H19" s="88" t="s">
        <v>82</v>
      </c>
      <c r="I19" s="59"/>
      <c r="J19" s="60"/>
      <c r="K19" s="61"/>
      <c r="L19" s="80"/>
    </row>
    <row r="20" spans="1:12" ht="35.25" x14ac:dyDescent="0.2">
      <c r="A20" s="79" t="s">
        <v>28</v>
      </c>
      <c r="B20" s="67" t="s">
        <v>60</v>
      </c>
      <c r="C20" s="66" t="s">
        <v>3</v>
      </c>
      <c r="D20" s="68" t="s">
        <v>61</v>
      </c>
      <c r="E20" s="56"/>
      <c r="F20" s="56"/>
      <c r="G20" s="56"/>
      <c r="H20" s="56"/>
      <c r="I20" s="59"/>
      <c r="J20" s="60"/>
      <c r="K20" s="61"/>
      <c r="L20" s="80"/>
    </row>
    <row r="21" spans="1:12" ht="63.75" x14ac:dyDescent="0.2">
      <c r="A21" s="79" t="s">
        <v>30</v>
      </c>
      <c r="B21" s="67" t="s">
        <v>62</v>
      </c>
      <c r="C21" s="66" t="s">
        <v>2</v>
      </c>
      <c r="D21" s="69" t="s">
        <v>63</v>
      </c>
      <c r="E21" s="65"/>
      <c r="F21" s="65"/>
      <c r="G21" s="65"/>
      <c r="H21" s="65"/>
      <c r="I21" s="67" t="s">
        <v>64</v>
      </c>
      <c r="J21" s="66" t="s">
        <v>17</v>
      </c>
      <c r="K21" s="70" t="s">
        <v>65</v>
      </c>
      <c r="L21" s="80" t="s">
        <v>23</v>
      </c>
    </row>
    <row r="22" spans="1:12" ht="76.5" x14ac:dyDescent="0.2">
      <c r="A22" s="79" t="s">
        <v>39</v>
      </c>
      <c r="B22" s="67" t="s">
        <v>67</v>
      </c>
      <c r="C22" s="66" t="s">
        <v>16</v>
      </c>
      <c r="D22" s="71" t="s">
        <v>68</v>
      </c>
      <c r="E22" s="65"/>
      <c r="F22" s="65"/>
      <c r="G22" s="65"/>
      <c r="H22" s="65"/>
      <c r="I22" s="67" t="s">
        <v>69</v>
      </c>
      <c r="J22" s="66" t="s">
        <v>17</v>
      </c>
      <c r="K22" s="69">
        <v>0.22500000000000001</v>
      </c>
      <c r="L22" s="80" t="s">
        <v>23</v>
      </c>
    </row>
    <row r="23" spans="1:12" ht="63.75" x14ac:dyDescent="0.2">
      <c r="A23" s="79" t="s">
        <v>66</v>
      </c>
      <c r="B23" s="67" t="s">
        <v>70</v>
      </c>
      <c r="C23" s="66" t="s">
        <v>56</v>
      </c>
      <c r="D23" s="68">
        <v>0.45</v>
      </c>
      <c r="E23" s="65"/>
      <c r="F23" s="65"/>
      <c r="G23" s="65"/>
      <c r="H23" s="65"/>
      <c r="I23" s="102" t="s">
        <v>89</v>
      </c>
      <c r="J23" s="101" t="s">
        <v>88</v>
      </c>
      <c r="K23" s="62">
        <v>45</v>
      </c>
      <c r="L23" s="80" t="s">
        <v>23</v>
      </c>
    </row>
    <row r="24" spans="1:12" ht="12.75" customHeight="1" x14ac:dyDescent="0.2">
      <c r="A24" s="81" t="s">
        <v>71</v>
      </c>
      <c r="B24" s="73"/>
      <c r="C24" s="73"/>
      <c r="D24" s="73"/>
      <c r="E24" s="57"/>
      <c r="F24" s="57"/>
      <c r="G24" s="57"/>
      <c r="H24" s="57"/>
      <c r="I24" s="63"/>
      <c r="J24" s="64"/>
      <c r="K24" s="58"/>
      <c r="L24" s="80"/>
    </row>
    <row r="25" spans="1:12" ht="12.75" customHeight="1" x14ac:dyDescent="0.2">
      <c r="A25" s="98" t="s">
        <v>72</v>
      </c>
      <c r="B25" s="99"/>
      <c r="C25" s="99"/>
      <c r="D25" s="99"/>
      <c r="E25" s="56"/>
      <c r="F25" s="54"/>
      <c r="G25" s="55"/>
      <c r="H25" s="55"/>
      <c r="I25" s="63"/>
      <c r="J25" s="64"/>
      <c r="K25" s="62"/>
      <c r="L25" s="80"/>
    </row>
    <row r="26" spans="1:12" ht="25.5" x14ac:dyDescent="0.2">
      <c r="A26" s="79" t="s">
        <v>40</v>
      </c>
      <c r="B26" s="67" t="s">
        <v>92</v>
      </c>
      <c r="C26" s="66" t="s">
        <v>3</v>
      </c>
      <c r="D26" s="72">
        <v>294</v>
      </c>
      <c r="E26" s="41"/>
      <c r="F26" s="41"/>
      <c r="G26" s="41"/>
      <c r="H26" s="41"/>
      <c r="I26" s="42"/>
      <c r="J26" s="42"/>
      <c r="K26" s="42"/>
      <c r="L26" s="82"/>
    </row>
    <row r="27" spans="1:12" x14ac:dyDescent="0.2">
      <c r="A27" s="79" t="s">
        <v>42</v>
      </c>
      <c r="B27" s="67" t="s">
        <v>60</v>
      </c>
      <c r="C27" s="66" t="s">
        <v>3</v>
      </c>
      <c r="D27" s="72">
        <v>294</v>
      </c>
      <c r="E27" s="57"/>
      <c r="F27" s="57"/>
      <c r="G27" s="57"/>
      <c r="H27" s="57"/>
      <c r="I27" s="59"/>
      <c r="J27" s="60"/>
      <c r="K27" s="61"/>
      <c r="L27" s="80"/>
    </row>
    <row r="28" spans="1:12" ht="19.5" customHeight="1" x14ac:dyDescent="0.2">
      <c r="A28" s="103" t="s">
        <v>43</v>
      </c>
      <c r="B28" s="104" t="s">
        <v>86</v>
      </c>
      <c r="C28" s="105" t="s">
        <v>16</v>
      </c>
      <c r="D28" s="106">
        <v>2.94</v>
      </c>
      <c r="E28" s="107"/>
      <c r="F28" s="107"/>
      <c r="G28" s="107"/>
      <c r="H28" s="107"/>
      <c r="I28" s="74" t="s">
        <v>26</v>
      </c>
      <c r="J28" s="66" t="s">
        <v>17</v>
      </c>
      <c r="K28" s="125">
        <v>14.7</v>
      </c>
      <c r="L28" s="80" t="s">
        <v>23</v>
      </c>
    </row>
    <row r="29" spans="1:12" ht="32.25" customHeight="1" x14ac:dyDescent="0.2">
      <c r="A29" s="103"/>
      <c r="B29" s="104"/>
      <c r="C29" s="105"/>
      <c r="D29" s="106"/>
      <c r="E29" s="107"/>
      <c r="F29" s="107"/>
      <c r="G29" s="107"/>
      <c r="H29" s="107"/>
      <c r="I29" s="74" t="s">
        <v>48</v>
      </c>
      <c r="J29" s="66" t="s">
        <v>17</v>
      </c>
      <c r="K29" s="126">
        <v>97.02</v>
      </c>
      <c r="L29" s="80" t="s">
        <v>23</v>
      </c>
    </row>
    <row r="30" spans="1:12" x14ac:dyDescent="0.2">
      <c r="A30" s="103" t="s">
        <v>44</v>
      </c>
      <c r="B30" s="104" t="s">
        <v>90</v>
      </c>
      <c r="C30" s="105" t="s">
        <v>16</v>
      </c>
      <c r="D30" s="106">
        <v>2.94</v>
      </c>
      <c r="E30" s="107"/>
      <c r="F30" s="107"/>
      <c r="G30" s="107"/>
      <c r="H30" s="107"/>
      <c r="I30" s="74" t="s">
        <v>41</v>
      </c>
      <c r="J30" s="66" t="s">
        <v>14</v>
      </c>
      <c r="K30" s="127">
        <v>2.9106E-2</v>
      </c>
      <c r="L30" s="80" t="s">
        <v>23</v>
      </c>
    </row>
    <row r="31" spans="1:12" ht="51.75" customHeight="1" x14ac:dyDescent="0.2">
      <c r="A31" s="103"/>
      <c r="B31" s="104"/>
      <c r="C31" s="105"/>
      <c r="D31" s="106"/>
      <c r="E31" s="107"/>
      <c r="F31" s="107"/>
      <c r="G31" s="107"/>
      <c r="H31" s="107"/>
      <c r="I31" s="74" t="s">
        <v>73</v>
      </c>
      <c r="J31" s="66" t="s">
        <v>14</v>
      </c>
      <c r="K31" s="127">
        <v>4.8510000000000003E-3</v>
      </c>
      <c r="L31" s="80" t="s">
        <v>23</v>
      </c>
    </row>
    <row r="32" spans="1:12" ht="38.25" x14ac:dyDescent="0.2">
      <c r="A32" s="103" t="s">
        <v>45</v>
      </c>
      <c r="B32" s="104" t="s">
        <v>91</v>
      </c>
      <c r="C32" s="105" t="s">
        <v>16</v>
      </c>
      <c r="D32" s="106">
        <v>2.94</v>
      </c>
      <c r="E32" s="107"/>
      <c r="F32" s="107"/>
      <c r="G32" s="107"/>
      <c r="H32" s="107"/>
      <c r="I32" s="74" t="s">
        <v>74</v>
      </c>
      <c r="J32" s="66" t="s">
        <v>14</v>
      </c>
      <c r="K32" s="129">
        <v>9.7019999999999995E-2</v>
      </c>
      <c r="L32" s="80" t="s">
        <v>23</v>
      </c>
    </row>
    <row r="33" spans="1:13" ht="24.75" customHeight="1" x14ac:dyDescent="0.2">
      <c r="A33" s="103"/>
      <c r="B33" s="104"/>
      <c r="C33" s="105"/>
      <c r="D33" s="106"/>
      <c r="E33" s="107"/>
      <c r="F33" s="107"/>
      <c r="G33" s="107"/>
      <c r="H33" s="107"/>
      <c r="I33" s="74" t="s">
        <v>75</v>
      </c>
      <c r="J33" s="66" t="s">
        <v>14</v>
      </c>
      <c r="K33" s="128">
        <v>1.9404000000000001E-2</v>
      </c>
      <c r="L33" s="80" t="s">
        <v>23</v>
      </c>
    </row>
    <row r="34" spans="1:13" ht="12.75" customHeight="1" x14ac:dyDescent="0.2">
      <c r="A34" s="81" t="s">
        <v>76</v>
      </c>
      <c r="B34" s="73"/>
      <c r="C34" s="73"/>
      <c r="D34" s="73"/>
      <c r="E34" s="41"/>
      <c r="F34" s="41"/>
      <c r="G34" s="41"/>
      <c r="H34" s="41"/>
      <c r="I34" s="63"/>
      <c r="J34" s="64"/>
      <c r="K34" s="58"/>
      <c r="L34" s="80"/>
    </row>
    <row r="35" spans="1:13" ht="51" x14ac:dyDescent="0.2">
      <c r="A35" s="79" t="s">
        <v>46</v>
      </c>
      <c r="B35" s="67" t="s">
        <v>77</v>
      </c>
      <c r="C35" s="66" t="s">
        <v>15</v>
      </c>
      <c r="D35" s="71">
        <f>G18+G19</f>
        <v>2.0548000000000002</v>
      </c>
      <c r="E35" s="41"/>
      <c r="F35" s="41"/>
      <c r="G35" s="41"/>
      <c r="H35" s="41"/>
      <c r="I35" s="63"/>
      <c r="J35" s="64"/>
      <c r="K35" s="62"/>
      <c r="L35" s="80"/>
    </row>
    <row r="36" spans="1:13" ht="38.25" x14ac:dyDescent="0.2">
      <c r="A36" s="90" t="s">
        <v>47</v>
      </c>
      <c r="B36" s="67" t="s">
        <v>79</v>
      </c>
      <c r="C36" s="66" t="s">
        <v>15</v>
      </c>
      <c r="D36" s="71">
        <f>D35</f>
        <v>2.0548000000000002</v>
      </c>
      <c r="E36" s="91"/>
      <c r="F36" s="91"/>
      <c r="G36" s="91"/>
      <c r="H36" s="91"/>
      <c r="I36" s="92"/>
      <c r="J36" s="93"/>
      <c r="K36" s="94"/>
      <c r="L36" s="95"/>
    </row>
    <row r="37" spans="1:13" ht="39" thickBot="1" x14ac:dyDescent="0.25">
      <c r="A37" s="83" t="s">
        <v>78</v>
      </c>
      <c r="B37" s="96" t="s">
        <v>83</v>
      </c>
      <c r="C37" s="97" t="s">
        <v>84</v>
      </c>
      <c r="D37" s="84">
        <f>D36</f>
        <v>2.0548000000000002</v>
      </c>
      <c r="E37" s="85"/>
      <c r="F37" s="85"/>
      <c r="G37" s="85"/>
      <c r="H37" s="85"/>
      <c r="I37" s="86"/>
      <c r="J37" s="86"/>
      <c r="K37" s="86"/>
      <c r="L37" s="87"/>
    </row>
    <row r="38" spans="1:13" ht="27.75" customHeight="1" x14ac:dyDescent="0.2">
      <c r="A38" s="109" t="s">
        <v>80</v>
      </c>
      <c r="B38" s="110"/>
      <c r="C38" s="110"/>
      <c r="D38" s="110"/>
      <c r="E38" s="110"/>
      <c r="F38" s="110"/>
      <c r="G38" s="110"/>
      <c r="H38" s="110"/>
      <c r="I38" s="110"/>
      <c r="J38" s="110"/>
      <c r="K38" s="110"/>
      <c r="L38" s="110"/>
    </row>
    <row r="39" spans="1:13" ht="31.5" customHeight="1" x14ac:dyDescent="0.25">
      <c r="A39" s="50" t="s">
        <v>31</v>
      </c>
      <c r="B39" s="50"/>
      <c r="C39" s="50"/>
      <c r="D39" s="50" t="s">
        <v>32</v>
      </c>
      <c r="E39" s="51"/>
      <c r="F39" s="111" t="s">
        <v>38</v>
      </c>
      <c r="G39" s="111"/>
      <c r="H39" s="111"/>
      <c r="I39" s="111"/>
      <c r="J39" s="111"/>
      <c r="K39" s="111"/>
      <c r="L39" s="111"/>
      <c r="M39" s="43"/>
    </row>
    <row r="40" spans="1:13" ht="22.5" customHeight="1" x14ac:dyDescent="0.25">
      <c r="A40" s="50" t="s">
        <v>36</v>
      </c>
      <c r="B40" s="50"/>
      <c r="C40" s="50"/>
      <c r="D40" s="50" t="s">
        <v>37</v>
      </c>
      <c r="E40" s="52"/>
      <c r="F40" s="124" t="s">
        <v>51</v>
      </c>
      <c r="G40" s="124"/>
      <c r="H40" s="124"/>
      <c r="I40" s="124"/>
      <c r="J40" s="44"/>
      <c r="K40" s="50" t="s">
        <v>52</v>
      </c>
      <c r="L40" s="50"/>
      <c r="M40" s="43"/>
    </row>
    <row r="41" spans="1:13" ht="22.5" customHeight="1" x14ac:dyDescent="0.25">
      <c r="A41" s="50" t="s">
        <v>49</v>
      </c>
      <c r="B41" s="50"/>
      <c r="C41" s="50"/>
      <c r="D41" s="53" t="s">
        <v>50</v>
      </c>
      <c r="E41" s="5"/>
      <c r="F41" s="124"/>
      <c r="G41" s="124"/>
      <c r="H41" s="124"/>
      <c r="I41" s="124"/>
      <c r="K41" s="44"/>
    </row>
  </sheetData>
  <mergeCells count="40">
    <mergeCell ref="E28:E29"/>
    <mergeCell ref="F28:F29"/>
    <mergeCell ref="G28:G29"/>
    <mergeCell ref="H28:H29"/>
    <mergeCell ref="F40:I41"/>
    <mergeCell ref="E30:E31"/>
    <mergeCell ref="F30:F31"/>
    <mergeCell ref="G30:G31"/>
    <mergeCell ref="H30:H31"/>
    <mergeCell ref="F32:F33"/>
    <mergeCell ref="G32:G33"/>
    <mergeCell ref="H32:H33"/>
    <mergeCell ref="A12:L12"/>
    <mergeCell ref="A38:L38"/>
    <mergeCell ref="F39:L39"/>
    <mergeCell ref="A3:C3"/>
    <mergeCell ref="I3:L3"/>
    <mergeCell ref="A7:L7"/>
    <mergeCell ref="A9:L9"/>
    <mergeCell ref="A10:L10"/>
    <mergeCell ref="I4:J4"/>
    <mergeCell ref="A11:L11"/>
    <mergeCell ref="I14:L14"/>
    <mergeCell ref="A14:A15"/>
    <mergeCell ref="B14:B15"/>
    <mergeCell ref="C14:D14"/>
    <mergeCell ref="E14:H14"/>
    <mergeCell ref="A28:A29"/>
    <mergeCell ref="B28:B29"/>
    <mergeCell ref="C28:C29"/>
    <mergeCell ref="D28:D29"/>
    <mergeCell ref="A30:A31"/>
    <mergeCell ref="B30:B31"/>
    <mergeCell ref="C30:C31"/>
    <mergeCell ref="D30:D31"/>
    <mergeCell ref="A32:A33"/>
    <mergeCell ref="B32:B33"/>
    <mergeCell ref="C32:C33"/>
    <mergeCell ref="D32:D33"/>
    <mergeCell ref="E32:E33"/>
  </mergeCells>
  <pageMargins left="0.2" right="0.16" top="0.38" bottom="0.35" header="0.31496062992125984" footer="0.19685039370078741"/>
  <pageSetup paperSize="9" scale="89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2023-06-15T08:07:30Z</cp:lastPrinted>
  <dcterms:created xsi:type="dcterms:W3CDTF">2002-02-11T05:58:42Z</dcterms:created>
  <dcterms:modified xsi:type="dcterms:W3CDTF">2023-06-15T08:35:25Z</dcterms:modified>
</cp:coreProperties>
</file>